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3750"/>
  </bookViews>
  <sheets>
    <sheet name="Cap bo 2024" sheetId="2"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J4" i="2" l="1"/>
  <c r="J5" i="2"/>
  <c r="J6" i="2"/>
  <c r="J7" i="2"/>
  <c r="J8" i="2"/>
  <c r="J10" i="2"/>
  <c r="J3" i="2"/>
  <c r="J11" i="2" l="1"/>
  <c r="I11" i="2"/>
  <c r="H11" i="2"/>
</calcChain>
</file>

<file path=xl/sharedStrings.xml><?xml version="1.0" encoding="utf-8"?>
<sst xmlns="http://schemas.openxmlformats.org/spreadsheetml/2006/main" count="60" uniqueCount="59">
  <si>
    <t>TT</t>
  </si>
  <si>
    <t>Mã số</t>
  </si>
  <si>
    <t>Tên nhiệm vụ</t>
  </si>
  <si>
    <t>Chủ nhiệm</t>
  </si>
  <si>
    <t>Thành viên</t>
  </si>
  <si>
    <t>NSNN</t>
  </si>
  <si>
    <t>Nguồn khác</t>
  </si>
  <si>
    <t>Tổng</t>
  </si>
  <si>
    <t>Mục tiêu</t>
  </si>
  <si>
    <t>Sản phẩm</t>
  </si>
  <si>
    <t>B2024-SPK-01</t>
  </si>
  <si>
    <t>B2024-SPK-02</t>
  </si>
  <si>
    <t>B2024-SPK-03</t>
  </si>
  <si>
    <t>B2024-SPK-04</t>
  </si>
  <si>
    <t>B2024-SPK-05</t>
  </si>
  <si>
    <t>B2024-SPK-06</t>
  </si>
  <si>
    <t>B2024-SPK-07</t>
  </si>
  <si>
    <t>DANH MỤC NHIỆM VỤ THUỘC CẤP BỘ THỰC HIỆN TỪ NĂM 2024</t>
  </si>
  <si>
    <t>Nghiên cứu thiết kế, chế tạo thiết bị dạy học STEM cho học sinh trung học cơ sở theo Chương trình giáo dục phổ thông năm 2018</t>
  </si>
  <si>
    <t>TS. Đào Văn Phượng</t>
  </si>
  <si>
    <t>Phát triển phương pháp mới nhằm cải thiện khả năng phân tích và dự tính độ bền của vật liệu và kết cấu bê tông át-phan</t>
  </si>
  <si>
    <t>TS. Nguyễn Huỳnh Tấn Tài</t>
  </si>
  <si>
    <t>Nghiên cứu sản xuất tinh bột khoai mỡ có chỉ số đường huyết giảm và ứng dụng trong sản phẩm thực phẩm</t>
  </si>
  <si>
    <t>PGS.TS. Trịnh Khánh Sơn</t>
  </si>
  <si>
    <t>Nghiên cứu xây dựng phương pháp đánh giá độ bắt mực trong in chồng màu từ dữ liệu phổ phản xạ và phổ truyền qua của mực in</t>
  </si>
  <si>
    <t>TS. Nguyễn Thành Phương</t>
  </si>
  <si>
    <t>Nghiên cứu chế tạo và mô phỏng vật liệu và linh kiện bán dẫn có độ rộng vùng cấm lớn Ga2O3 và GaN</t>
  </si>
  <si>
    <t>TS. Đỗ Huy Bình</t>
  </si>
  <si>
    <t xml:space="preserve">Bảo tồn và phát huy giá trị di tích căn cứ kháng chiến tại Thành phố Hồ Chí Minh </t>
  </si>
  <si>
    <t>TS. Nguyễn Thị Phượng</t>
  </si>
  <si>
    <t>Nghiên cứu phát triển bộ điều khiển phi tuyến phân số cho hệ thống phi tuyến phức tạp, ứng dụng trong điều khiển robot</t>
  </si>
  <si>
    <t>B2024-SPK-08</t>
  </si>
  <si>
    <t>Đề xuất thuật toán phân bố công suất tối ưu trong hệ thống điện có tích hợp nguồn năng lượng tái tạo và thiết bị FACTS</t>
  </si>
  <si>
    <t>PGS.TS. Lê Chí Kiên</t>
  </si>
  <si>
    <t>PGS. TS Trương Nguyễn Luân Vũ</t>
  </si>
  <si>
    <t>TS. Nguyễn Thị Lưỡng
PGS.TS. Lê Mỹ Hà
TS. Nguyễn Mạnh Hùng
TS. Trần Vũ Hoàng
TS. Lê Hoàng Minh
ThS. Phù Thị Ngọc Hiếu
ThS. Bùi Thị Tuyết Đan
ThS.NCS. Lê Thị Xinh
ThS. Trương Thị Bích Ngà</t>
  </si>
  <si>
    <t xml:space="preserve">1. Sản phẩm khoa học:
- 01 Bài báo trên tạp chí tạp chí khoa học có trong chỉ mục trích dẫn của Scopus (chấp nhận đăng)
- 01 bài báo đăng trên tạp chí khoa học trong nước được tính điểm của HĐGSNN
2. Sản phẩm đào tạo:
- Hỗ trợ đào tạo 01 nghiên cứu sinh bảo vệ thành công tối thiểu 01 chuyên đề theo theo hướng nghiên cứu của đề tài
 3. Sản phẩm ứng dụng:
- Các thiết bị dạy học STEM sử dụng cho chương trình đào tạo môn học công nghệ lớp 8 và 9 tại các trường Trung học cơ sở bao gồm các Modul:
+ Chủ đề mạch điện điều khiển và lắp đặt mạch điện điều khiển đơn giản (Modul cảm biến độ ẩm; Modul cảm biến nhiệt độ; Modul cảm biến ánh sáng; Modul cảm biến khí gas; Modul cảm biến hồng ngoại; Modul cảm biến âm thanh; Modul cảm biến siêu âm)
+ Chủ đề điều khiển tự động trong nông nghiệp ứng dụng công nghệ cao (Modul cảm biến nhiệt độ; Modul cảm biến độ ẩm đất; Modul cảm biến ánh sáng; Modul cảm biến pH; Modul Rơ le thời gian;)
- 01 Giải pháp hữu ích (chấp nhận đơn)
</t>
  </si>
  <si>
    <t xml:space="preserve">Thiết kế, chế tạo được thiết bị dạy học STEM phục vụ phát triển phẩm chất, năng lực cho học sinh THCS theo Chương trình giáo dục phổ thông năm 2018, trong dạy và học các chủ đề sau:
- Chủ đề mạch điện điều khiển và lắp đặt mạch điện điều khiển đơn giản.
- Chủ đề điều khiển tự động trong nông nghiệp, nông nghiệp ứng dụng công nghệ cao 
(Sản phẩm đạt tiêu chuẩn giáo dục STEM theo định hướng Thông tư số 32/2018TT-BGĐT và Công văn số 3089/BGD ĐT - GDTrH ngày 14/8/2020)
</t>
  </si>
  <si>
    <t>TS. Đỗ Tiến Thọ
TS. Nguyễn Thị Thúy Hằng
TS. Trần Vũ Tự
NCS. Phan Thành Nhân</t>
  </si>
  <si>
    <t>- Phát triển một phương pháp mới nhằm đánh giá khả năng kháng hằn lún vệt bánh xe của vật liệu bê tông át-phan, trong đó biến dạng đàn hồi nhớt (có thể hồi phục) và biến dạng dẻo nhớt (không thể hồi phục) được xác định cụ thể.
- Thiết kế, chế tạo một bộ gá thí nghiệm và file method thí nghiệm trên máy DTS 30kN (của hãng Pavetest) nhằm phục vụ cho phương pháp thí nghiệm mới.
- Thiết kế, chế tạo thiết bị cắt mẫu hình lăng trụ 70x70x150mm3.</t>
  </si>
  <si>
    <t>1. Sản phẩm khoa học:
- 02 Bài báo được đăng (hoặc chấp nhận đăng) trên tạp chí khoa học có trong chỉ mục trích dẫn của SCIE, thứ hạng tạp chí Q1/Q2
- 02 Bài báo được đăng trên tạp chí khoa học trong nước được HĐGSNN tính điểm (từ 0,75 điểm trở lên)
- 04 Bài báo khoa học đăng toàn văn trên kỷ yếu hội thảo quốc tế có mã số ISSN
2. Sản phẩm đào tạo:
- Hỗ trợ đào tạo Nghiên cứu sinh bảo vệ thành công tối thiểu 01 chuyên đề theo hướng nghiên cứu của đề tài
 3. Sản phẩm ứng dụng:
-01 Bộ gá thí nghiệm và file method thí nghiệm trên máy DTS 30kN (của hãng Pavetest) nhằm phục vụ cho phương pháp thí nghiệm mới đề xuất
- Thiết bị cắt mẫu bê tông át-phan từ dạng tấm 320x260x80mm3 thành mẫu thí nghiệm hình lăng trụ có kích thước 70x70x150mm3
- 01 Qui trình dự tính độ sâu vệt hằn bánh xe của kết cấu mặt đường bê tông át-phan</t>
  </si>
  <si>
    <t>TS. Nguyễn Long Giang
ThS. Lê Công Danh
ThS. Chế Quốc Long
ThS. Trương Thế Trung
ThS. Nguyễn Ngọc Diểm
KS.HVCH. Nguyễn Minh Thẳng</t>
  </si>
  <si>
    <t xml:space="preserve">- Xây dựng được phương pháp đánh giá mối tương quan giữa độ bắt mực được tính theo các công thức Preucil, Ritz và Brunner với thông số sai biệt màu ΔEab.
- Xây dựng được mô hình tính toán tái cấu trúc phổ phản xạ, phổ truyền qua của các màu mực cơ bản Cyan, Magenta, Yellow và màu mực in chồng màu Red, Green, Blue từ các lớp mực cơ bản.
- Xây dựng được phương pháp đánh giá độ bắt mực trong in chồng màu từ dữ liệu phổ phản xạ và phổ truyền qua của các lớp mực in. 
</t>
  </si>
  <si>
    <t xml:space="preserve"> 1. Sản phẩm khoa học:
- 02 Được chấp nhận đăng trên tạp chí trong chỉ mục trích dẫn của WoS xếp hạng Q1/Q2
- 01 Được đăng trên tạp chí khoa học được HĐCDGSNN tính điểm
- 01 Đăng toàn văn trên kỷ yếu hội thảo có mã số ISBN
2. Sản phẩm đào tạo:
- Hỗ trợ đào tạo 01 thạc sĩ theo hướng nghiên cứu của đề tài và bảo vệ thành công
3. Sản phẩm ứng dụng:
- 01 Mô hình tính toán độ bắt mực trong in chồng màu từ các màu cơ bản C, M, Y được tính từ dữ liệu quang phổ phản xạ và truyền qua của các lớp mực in.
- 20 Mẫu in thử nghiệm được in trên thiết bị IGT Orange Proofer.
- 200 Mẫu in được in trên thiết bị in Offset thương mại Offset 4 màu E-429 với tốc độ in là 10.000 tờ/ giờ
- 01 Giải pháp hữu ích (chấp nhận đơn)
</t>
  </si>
  <si>
    <t>TS. Hồ Thị Hồng Xuyên
TS. Lê Trấn
TS. Lê Hoàng Minh
TS. Nguyễn Thị Huyền Trâm
TS. Ngô Hải Đăng
TS. Phạm Thị Kim Hằng
TS. Phan Gia Anh Vũ
Kỹ Sư. HVCH. Nguyễn Khánh</t>
  </si>
  <si>
    <t>a) Tổng hợp được vật liệu nano Ga2O3, chế tạo thành công màng Ga2O3 trên đế bán dẫn.
b) Chế tạo thành công diode bán dẫn Ga2O3.
c) Mô phỏng được linh kiện bán dẫn Ga2O3 và GaN, khảo sát các tính chất.
d) So sánh ưu và nhược điểm của linh kiện bán dẫn Ga2O3 với linh kiện bán dẫn GaN.</t>
  </si>
  <si>
    <t xml:space="preserve">1. Sản phẩm khoa học:
- 02 Tạp chí khoa học có trong chỉ mục trích dẫn của WoS xếp hạng Q1/Q2 (được chấp nhận đăng);
- 01 Bài báo được đăng trên tạp chí khoa học trong nước được Hội đồng chức danh Giáo sư nhà nước tính điểm
2. Sản phẩm đào tạo:
- Hỗ trợ đào tạo 01 thạc sĩ theo hướng nghiên cứu của đề tài.
3. Sản phẩm ứng dụng:
-  01 Quy trình chế tạo Ga2O3 bằng phương pháp thủy nhiệt
- 01 Quy trình chế tạo Ga2O3 bằng phương pháp phún xạ
- 01 Linh kiện diode bán dẫn Ga2O3
- 01 Chương trình mô phỏng linh kiện bán dẫn Ga2O3.
- 01 Chương trình mô phỏng linh kiện bán dẫn GaN.
</t>
  </si>
  <si>
    <t>PGS.TS. Lưu Văn Quyết
TS. Trịnh Thị Mai Linh
TS. Phan Thị Cẩm Lai
TS. Tống Thị Tân
TS. Đỗ Thùy Trang
TS. Võ Thị Ánh Tuyết
ThS. Đỗ Thị Ngọc Lệ
ThS. Dương Thành Thông
HVCH. Lê Hoa Thùy Trinh</t>
  </si>
  <si>
    <t>1. Nghiên cứu một số vấn đề lý luận chung về bảo tồn và phát huy giá trị các di tích căn cứ kháng chiến theo hướng phát triển bền vững.
2. Nghiên cứu và đánh giá giá trị lịch sử các di tích căn cứ kháng chiến trên địa bàn Thành phố Hồ Chí Minh: nghiên cứu về lịch sử, văn hóa, kiến trúc, tình trạng bảo tồn, khai thác và sử dụng các di tích này.
3. Phân tích và đánh giá hiệu quả và tính bền vững của các hoạt động bảo tồn, phát huy giá trị di tích căn cứ kháng chiến trên địa bàn Thành phố Hồ Chí Minh hiện nay. 
4. Đề xuất các giải pháp bảo tồn và phát huy giá trị các di tích căn cứ kháng chiến trên địa bàn Thành phố Hồ Chí Minh phục vụ phát triển kinh tế - xã hội theo hướng bền vững, trong đó có các hình thức khai thác du lịch, giáo dục, truyền thông,...
5. Đề xuất các phương pháp, kỹ thuật mới trong việc bảo tồn và phát huy giá trị các di tích căn cứ kháng chiến trên địa bàn Thành phố Hồ Chí Minh.</t>
  </si>
  <si>
    <t>1. Sản phẩm khoa học:
- 01 Bài báo tạp chí khoa học có trong chỉ mục trích dẫn của Scopus/WoS (chấp nhận đăng)
- 02 bài báo đăng trên tạp chí khoa học chuyên ngành trong nước được tính điểm của HĐGSNN.
2. Sản phẩm đào tạo:
- Hỗ trợ đào tạo 01 thạc sĩ (bảo vệ thành công luận văn theo hướng nghiên cứu của đề tài).
3. Sản phẩm ứng dụng:
 - 01 Bộ bản đồ số di tích căn cứ kháng chiến trên địa bàn thành phố Hồ Chí Minh phục vụ quản lý, giáo dục, du lịch.</t>
  </si>
  <si>
    <t>PGS.TS. Lê Hiếu Giang
TS. Hà Lê Ngọc Như Thành
TS. Lê Linh
ThS. Võ Lâm Chương
NCS. ThS. Ngô Hoàng Nam</t>
  </si>
  <si>
    <t xml:space="preserve"> - Phát triển được bộ điều khiển phi tuyến phân số tổng quát cho hệ phi tuyến phức tạp để nâng cao tốc độ đáp ứng, độ ổn định bền vững và khả năng thích nghi với các điều kiện bất định ảnh hưởng lên hệ thống (như nhiễu hoặc sự thay đổi đột ngột các thông số của hệ thống).
- Áp dụng thử nghiệm được thuật toán điều khiển đề xuất cho UAV và robot công nghiệp.
</t>
  </si>
  <si>
    <t>1. Sản phẩm khoa học:
- 02 bài báo được chấp nhận đăng  trên tạp chí khoa học có trong chỉ mục trích dẫn của WoS (SCIE) (01 bài Q1/Q2, 01 bài Q3/Q4)
- 02 bài báo đăng trên tạp chí khoa học chuyên ngành trong nước trong danh mục được tính điểm của HĐCDGSNN
- 02 Bài báo khoa học đăng toàn văn trên kỷ yếu hội thảo quốc tế có mã số ISSN
2. Sản phẩm đào tạo:
- Hỗ trợ nghiên cứu sinh bảo vệ thành công tối thiểu 01 chuyên đề theo hướng nghiên cứu của đề tài
3. Sản phẩm ứng dụng:
- 01 UAV
- 01 Giải pháp hữu ích (chấp nhận đơn)</t>
  </si>
  <si>
    <t>PGS.TS. Hoàng Đỗ Ngọc Trầm
TS. Nguyễn Trung Thắng
ThS. Nguyễn Anh Tuấn
ThS. Phan Minh Tân 
KS. HVCH, Nguyễn Thúy Hằng</t>
  </si>
  <si>
    <t xml:space="preserve">- Nghiên cứu bài toán phân bố công suất tối ưu với các mục tiêu khác nhau và áp dụng một số phương pháp tối ưu cho bài toán này
- Nâng cao được tính ổn định cho lưới điện truyền tải bao gồm ổn định điện áp, chống quá tải, và ổn định tần số
- Sử dụng được thiết bị FACTS và nguồn năng lượng tái tạo một cách hiệu quả để đạt được mục tiêu trên
- Đề xuất được các thuật toán mới hiệu quả để giải quyết bài toán phân bố công suất tối ưu
</t>
  </si>
  <si>
    <t xml:space="preserve">1. Sản phẩm khoa học:
- 01 bài báo được đăng (hoặc chấp nhận đăng) trên tạp chí khoa học có trong chỉ mục trích dẫn của WoS/SCIE Q2
-  01 bài báo được đăng (hoặc chấp nhận đăng) trên tạp chí khoa học có trong chỉ mục trích dẫn của WoS/SCIE Q4
-  03 bài báo trên tạp chí khoa học trong nước được HĐGSNN tính điểm
- 03 bài báo được đăng toàn văn trên kỷ yếu hội thảo quốc tế có mã số ISSN
2. Sản phẩm đào tạo:
- Hỗ trợ đào tạo 01 thạc sĩ (bảo vệ thành công luận văn theo hướng nghiên cứu của đề tài).
3. Sản phẩm ứng dụng:
- 01 Giải thuật phân bố công suất tối ưu trong hệ thống điện
- 01 Giải pháp hữu ích (chấp nhận đăng)
</t>
  </si>
  <si>
    <t xml:space="preserve">PGS.TS. Nguyễn Vinh Tiến
TS. Nguyễn Tiến Giang
TS. Phạm Thị Hoàn
ThS. Nguyễn Đặng Mỹ Duyên
KS. HVCH. Trần Hương Nguyên </t>
  </si>
  <si>
    <t>Xây dựng được qui trình sản xuất tinh bột khoai mỡ biến tính có chỉ số đường huyết thấp, có tác dụng hỗ trợ sức khỏe và ứng dụng trong chế biến thực phẩm.</t>
  </si>
  <si>
    <t xml:space="preserve">1. Sản phẩm khoa học:
- 01 Bài báo trên tạp chí trong chỉ mục trích dẫn của WoS: Thứ hạng tạp chí: Q3/Q4 (được đăng hoặc được chấp nhận đăng)
- 02 Bài báo đăng trên tạp chí trong chỉ mục trích dẫn của Scopus (chấp nhận đăng)
- 02 bài báo được đăng trên tạp chí khoa học chuyên ngành trong nước trong danh mục được tính 0,5 điểm của HĐCDGSNN 
2. Sản phẩm đào tạo:
- Hỗ trợ đào tạo 01 thạc sĩ (bảo vệ thành công luận văn theo hướng nghiên cứu của đề tài).
 3. Sản phẩm ứng dụng:
 - 01 Qui trình sản xuất tinh bột khoai mỡ thô
- 01 Qui trình sản xuất khoai mỡ biến tính có độ tiêu hóa và chỉ số đường huyết giảm
- 01 Báo cáo đánh giá đặc trưng, tính chất (hóa học, vật lý, sinh học) của tinh bột khoai mỡ biến tính
- 01 Báo cáo đánh giá tác dụng của tinh bột khoai mỡ biến tính trên mô hình động vật thử nghiệm
- 01 Báo cáo đánh giá khả năng ứng dụng tinh bột khoai mỡ biến tính trong sản phẩm thực phẩm
- 01 kg Tinh bột khoai mỡ
- 02 Tinh bột khoai mỡ biến tính
- 01 Sản phẩm bánh bổ sung tinh bột khoai mỡ biến tính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</si>
</sst>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8" x14ac:knownFonts="1">
    <font>
      <sz val="11"/>
      <color theme="1"/>
      <name val="Calibri"/>
      <family val="2"/>
      <charset val="163"/>
      <scheme val="minor"/>
    </font>
    <font>
      <b/>
      <sz val="14"/>
      <color theme="1"/>
      <name val="Times New Roman"/>
      <family val="1"/>
    </font>
    <font>
      <sz val="12"/>
      <color theme="1"/>
      <name val="Times New Roman"/>
      <family val="1"/>
    </font>
    <font>
      <b/>
      <sz val="12"/>
      <color theme="1"/>
      <name val="Times New Roman"/>
      <family val="1"/>
    </font>
    <font>
      <sz val="12"/>
      <color rgb="FF000000"/>
      <name val="Times New Roman"/>
      <family val="1"/>
    </font>
    <font>
      <sz val="11"/>
      <color theme="1"/>
      <name val="Calibri"/>
      <family val="2"/>
      <charset val="163"/>
      <scheme val="minor"/>
    </font>
    <font>
      <sz val="11"/>
      <color theme="1"/>
      <name val="Times New Roman"/>
      <family val="1"/>
    </font>
    <font>
      <sz val="1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5" fillId="0" borderId="0" applyFont="0" applyFill="0" applyBorder="0" applyAlignment="0" applyProtection="0"/>
  </cellStyleXfs>
  <cellXfs count="31">
    <xf numFmtId="0" fontId="0" fillId="0" borderId="0" xfId="0"/>
    <xf numFmtId="0" fontId="2" fillId="0" borderId="1" xfId="0" applyFont="1" applyBorder="1" applyAlignment="1">
      <alignment vertical="top" wrapText="1"/>
    </xf>
    <xf numFmtId="3" fontId="2" fillId="0" borderId="1" xfId="0" applyNumberFormat="1" applyFont="1" applyBorder="1" applyAlignment="1">
      <alignment vertical="top" wrapText="1"/>
    </xf>
    <xf numFmtId="165" fontId="0" fillId="0" borderId="0" xfId="1" applyNumberFormat="1" applyFont="1"/>
    <xf numFmtId="165" fontId="4" fillId="0" borderId="1" xfId="1" applyNumberFormat="1" applyFont="1" applyFill="1" applyBorder="1" applyAlignment="1">
      <alignment horizontal="center" vertical="top" wrapText="1"/>
    </xf>
    <xf numFmtId="165" fontId="0" fillId="0" borderId="0" xfId="0" applyNumberFormat="1" applyAlignment="1">
      <alignment vertical="top"/>
    </xf>
    <xf numFmtId="0" fontId="0" fillId="0" borderId="0" xfId="0" applyAlignment="1">
      <alignment vertical="top"/>
    </xf>
    <xf numFmtId="0" fontId="0" fillId="0" borderId="0" xfId="0" applyNumberFormat="1"/>
    <xf numFmtId="0" fontId="3" fillId="0" borderId="1" xfId="0" applyFont="1" applyBorder="1" applyAlignment="1">
      <alignment horizontal="center" wrapText="1"/>
    </xf>
    <xf numFmtId="0" fontId="3" fillId="0" borderId="1" xfId="0" applyNumberFormat="1" applyFont="1" applyBorder="1" applyAlignment="1">
      <alignment horizontal="center" wrapText="1"/>
    </xf>
    <xf numFmtId="165" fontId="3" fillId="0" borderId="1" xfId="1" applyNumberFormat="1" applyFont="1" applyBorder="1" applyAlignment="1">
      <alignment horizontal="center" wrapText="1"/>
    </xf>
    <xf numFmtId="3" fontId="3" fillId="0" borderId="1" xfId="0" applyNumberFormat="1" applyFont="1" applyBorder="1" applyAlignment="1">
      <alignment wrapText="1"/>
    </xf>
    <xf numFmtId="165" fontId="3" fillId="0" borderId="1" xfId="1" applyNumberFormat="1" applyFont="1" applyBorder="1" applyAlignment="1">
      <alignment wrapText="1"/>
    </xf>
    <xf numFmtId="0" fontId="2" fillId="0" borderId="4" xfId="0" applyFont="1" applyBorder="1" applyAlignment="1">
      <alignment horizontal="center" wrapText="1"/>
    </xf>
    <xf numFmtId="0" fontId="6" fillId="0" borderId="0" xfId="0" applyFont="1"/>
    <xf numFmtId="165" fontId="6" fillId="0" borderId="0" xfId="1" applyNumberFormat="1" applyFont="1" applyAlignment="1">
      <alignment vertical="top"/>
    </xf>
    <xf numFmtId="165" fontId="6" fillId="0" borderId="0" xfId="0" applyNumberFormat="1" applyFont="1" applyAlignment="1">
      <alignment vertical="top"/>
    </xf>
    <xf numFmtId="0" fontId="6" fillId="0" borderId="0" xfId="0" applyFont="1" applyAlignment="1">
      <alignment vertical="top"/>
    </xf>
    <xf numFmtId="0" fontId="6" fillId="0" borderId="0" xfId="0" applyNumberFormat="1" applyFont="1"/>
    <xf numFmtId="165" fontId="6" fillId="0" borderId="0" xfId="1" applyNumberFormat="1" applyFont="1"/>
    <xf numFmtId="0" fontId="2" fillId="0" borderId="1" xfId="0" quotePrefix="1" applyFont="1" applyBorder="1" applyAlignment="1">
      <alignment vertical="top" wrapText="1"/>
    </xf>
    <xf numFmtId="0" fontId="7" fillId="0" borderId="1" xfId="0" applyFont="1" applyBorder="1" applyAlignment="1">
      <alignment horizontal="center" vertical="top"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vertical="top" wrapText="1"/>
    </xf>
    <xf numFmtId="0" fontId="7" fillId="0" borderId="1" xfId="0" applyNumberFormat="1" applyFont="1" applyBorder="1" applyAlignment="1">
      <alignment vertical="top" wrapText="1"/>
    </xf>
    <xf numFmtId="0" fontId="7" fillId="0" borderId="1" xfId="0" applyFont="1" applyBorder="1" applyAlignment="1">
      <alignment wrapText="1"/>
    </xf>
    <xf numFmtId="0" fontId="1" fillId="0" borderId="0" xfId="0" applyFont="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zoomScale="87" zoomScaleNormal="87" workbookViewId="0">
      <pane xSplit="5" ySplit="2" topLeftCell="F9" activePane="bottomRight" state="frozen"/>
      <selection pane="topRight" activeCell="F1" sqref="F1"/>
      <selection pane="bottomLeft" activeCell="A4" sqref="A4"/>
      <selection pane="bottomRight" activeCell="Q10" sqref="Q10"/>
    </sheetView>
  </sheetViews>
  <sheetFormatPr defaultRowHeight="15" x14ac:dyDescent="0.25"/>
  <cols>
    <col min="1" max="1" width="5.7109375" customWidth="1"/>
    <col min="3" max="3" width="14.85546875" customWidth="1"/>
    <col min="4" max="4" width="16.7109375" customWidth="1"/>
    <col min="5" max="5" width="29.140625" style="7" customWidth="1"/>
    <col min="6" max="6" width="31.140625" customWidth="1"/>
    <col min="7" max="7" width="56.85546875" customWidth="1"/>
    <col min="8" max="8" width="16.42578125" customWidth="1"/>
    <col min="9" max="9" width="14.28515625" customWidth="1"/>
    <col min="10" max="10" width="18.85546875" style="3" customWidth="1"/>
    <col min="12" max="12" width="15.5703125" customWidth="1"/>
    <col min="13" max="13" width="17.42578125" customWidth="1"/>
    <col min="15" max="15" width="14.5703125" customWidth="1"/>
  </cols>
  <sheetData>
    <row r="1" spans="1:14" ht="18.75" x14ac:dyDescent="0.25">
      <c r="A1" s="27" t="s">
        <v>17</v>
      </c>
      <c r="B1" s="27"/>
      <c r="C1" s="27"/>
      <c r="D1" s="27"/>
      <c r="E1" s="27"/>
      <c r="F1" s="27"/>
      <c r="G1" s="27"/>
      <c r="H1" s="27"/>
      <c r="I1" s="27"/>
      <c r="J1" s="27"/>
    </row>
    <row r="2" spans="1:14" ht="15.75" x14ac:dyDescent="0.25">
      <c r="A2" s="8" t="s">
        <v>0</v>
      </c>
      <c r="B2" s="8" t="s">
        <v>1</v>
      </c>
      <c r="C2" s="8" t="s">
        <v>2</v>
      </c>
      <c r="D2" s="8" t="s">
        <v>3</v>
      </c>
      <c r="E2" s="9" t="s">
        <v>4</v>
      </c>
      <c r="F2" s="8" t="s">
        <v>8</v>
      </c>
      <c r="G2" s="8" t="s">
        <v>9</v>
      </c>
      <c r="H2" s="8" t="s">
        <v>5</v>
      </c>
      <c r="I2" s="8" t="s">
        <v>6</v>
      </c>
      <c r="J2" s="10" t="s">
        <v>7</v>
      </c>
    </row>
    <row r="3" spans="1:14" ht="278.25" customHeight="1" x14ac:dyDescent="0.25">
      <c r="A3" s="21">
        <v>1</v>
      </c>
      <c r="B3" s="22" t="s">
        <v>10</v>
      </c>
      <c r="C3" s="23" t="s">
        <v>18</v>
      </c>
      <c r="D3" s="23" t="s">
        <v>19</v>
      </c>
      <c r="E3" s="24" t="s">
        <v>35</v>
      </c>
      <c r="F3" s="1" t="s">
        <v>37</v>
      </c>
      <c r="G3" s="1" t="s">
        <v>36</v>
      </c>
      <c r="H3" s="4">
        <v>400000000</v>
      </c>
      <c r="I3" s="2">
        <v>0</v>
      </c>
      <c r="J3" s="4">
        <f>H3+I3</f>
        <v>400000000</v>
      </c>
      <c r="L3" s="5"/>
      <c r="M3" s="5"/>
      <c r="N3" s="6"/>
    </row>
    <row r="4" spans="1:14" ht="248.25" customHeight="1" x14ac:dyDescent="0.25">
      <c r="A4" s="21">
        <v>2</v>
      </c>
      <c r="B4" s="22" t="s">
        <v>11</v>
      </c>
      <c r="C4" s="23" t="s">
        <v>20</v>
      </c>
      <c r="D4" s="23" t="s">
        <v>21</v>
      </c>
      <c r="E4" s="25" t="s">
        <v>38</v>
      </c>
      <c r="F4" s="20" t="s">
        <v>39</v>
      </c>
      <c r="G4" s="1" t="s">
        <v>40</v>
      </c>
      <c r="H4" s="4">
        <v>500000000</v>
      </c>
      <c r="I4" s="2">
        <v>0</v>
      </c>
      <c r="J4" s="4">
        <f t="shared" ref="J4:J10" si="0">H4+I4</f>
        <v>500000000</v>
      </c>
      <c r="L4" s="5"/>
      <c r="M4" s="5"/>
      <c r="N4" s="6"/>
    </row>
    <row r="5" spans="1:14" ht="409.5" x14ac:dyDescent="0.25">
      <c r="A5" s="21">
        <v>3</v>
      </c>
      <c r="B5" s="22" t="s">
        <v>12</v>
      </c>
      <c r="C5" s="23" t="s">
        <v>22</v>
      </c>
      <c r="D5" s="23" t="s">
        <v>23</v>
      </c>
      <c r="E5" s="25" t="s">
        <v>56</v>
      </c>
      <c r="F5" s="1" t="s">
        <v>57</v>
      </c>
      <c r="G5" s="1" t="s">
        <v>58</v>
      </c>
      <c r="H5" s="4">
        <v>550000000</v>
      </c>
      <c r="I5" s="2">
        <v>0</v>
      </c>
      <c r="J5" s="4">
        <f t="shared" si="0"/>
        <v>550000000</v>
      </c>
      <c r="L5" s="5"/>
      <c r="M5" s="5"/>
      <c r="N5" s="6"/>
    </row>
    <row r="6" spans="1:14" ht="241.5" customHeight="1" x14ac:dyDescent="0.25">
      <c r="A6" s="21">
        <v>4</v>
      </c>
      <c r="B6" s="22" t="s">
        <v>13</v>
      </c>
      <c r="C6" s="23" t="s">
        <v>24</v>
      </c>
      <c r="D6" s="23" t="s">
        <v>25</v>
      </c>
      <c r="E6" s="25" t="s">
        <v>41</v>
      </c>
      <c r="F6" s="20" t="s">
        <v>42</v>
      </c>
      <c r="G6" s="1" t="s">
        <v>43</v>
      </c>
      <c r="H6" s="4">
        <v>680000000</v>
      </c>
      <c r="I6" s="2">
        <v>0</v>
      </c>
      <c r="J6" s="4">
        <f t="shared" si="0"/>
        <v>680000000</v>
      </c>
      <c r="L6" s="5"/>
      <c r="M6" s="5"/>
      <c r="N6" s="6"/>
    </row>
    <row r="7" spans="1:14" ht="197.25" customHeight="1" x14ac:dyDescent="0.25">
      <c r="A7" s="21">
        <v>5</v>
      </c>
      <c r="B7" s="22" t="s">
        <v>14</v>
      </c>
      <c r="C7" s="23" t="s">
        <v>26</v>
      </c>
      <c r="D7" s="23" t="s">
        <v>27</v>
      </c>
      <c r="E7" s="25" t="s">
        <v>44</v>
      </c>
      <c r="F7" s="1" t="s">
        <v>45</v>
      </c>
      <c r="G7" s="1" t="s">
        <v>46</v>
      </c>
      <c r="H7" s="4">
        <v>620000000</v>
      </c>
      <c r="I7" s="2">
        <v>0</v>
      </c>
      <c r="J7" s="4">
        <f t="shared" si="0"/>
        <v>620000000</v>
      </c>
      <c r="L7" s="5"/>
      <c r="M7" s="5"/>
      <c r="N7" s="6"/>
    </row>
    <row r="8" spans="1:14" ht="262.5" customHeight="1" x14ac:dyDescent="0.25">
      <c r="A8" s="21">
        <v>6</v>
      </c>
      <c r="B8" s="22" t="s">
        <v>15</v>
      </c>
      <c r="C8" s="23" t="s">
        <v>28</v>
      </c>
      <c r="D8" s="23" t="s">
        <v>29</v>
      </c>
      <c r="E8" s="25" t="s">
        <v>47</v>
      </c>
      <c r="F8" s="1" t="s">
        <v>48</v>
      </c>
      <c r="G8" s="1" t="s">
        <v>49</v>
      </c>
      <c r="H8" s="4">
        <v>300000000</v>
      </c>
      <c r="I8" s="2">
        <v>0</v>
      </c>
      <c r="J8" s="4">
        <f t="shared" si="0"/>
        <v>300000000</v>
      </c>
      <c r="L8" s="5"/>
      <c r="M8" s="5"/>
      <c r="N8" s="6"/>
    </row>
    <row r="9" spans="1:14" ht="262.5" customHeight="1" x14ac:dyDescent="0.25">
      <c r="A9" s="21">
        <v>7</v>
      </c>
      <c r="B9" s="22" t="s">
        <v>16</v>
      </c>
      <c r="C9" s="23" t="s">
        <v>30</v>
      </c>
      <c r="D9" s="23" t="s">
        <v>34</v>
      </c>
      <c r="E9" s="25" t="s">
        <v>50</v>
      </c>
      <c r="F9" s="20" t="s">
        <v>51</v>
      </c>
      <c r="G9" s="1" t="s">
        <v>52</v>
      </c>
      <c r="H9" s="4">
        <v>550000000</v>
      </c>
      <c r="I9" s="2">
        <v>0</v>
      </c>
      <c r="J9" s="4">
        <f t="shared" si="0"/>
        <v>550000000</v>
      </c>
      <c r="L9" s="5"/>
      <c r="M9" s="5"/>
      <c r="N9" s="6"/>
    </row>
    <row r="10" spans="1:14" ht="267.75" x14ac:dyDescent="0.25">
      <c r="A10" s="21">
        <v>8</v>
      </c>
      <c r="B10" s="22" t="s">
        <v>31</v>
      </c>
      <c r="C10" s="23" t="s">
        <v>32</v>
      </c>
      <c r="D10" s="23" t="s">
        <v>33</v>
      </c>
      <c r="E10" s="25" t="s">
        <v>53</v>
      </c>
      <c r="F10" s="20" t="s">
        <v>54</v>
      </c>
      <c r="G10" s="1" t="s">
        <v>55</v>
      </c>
      <c r="H10" s="4">
        <v>450000000</v>
      </c>
      <c r="I10" s="2">
        <v>0</v>
      </c>
      <c r="J10" s="4">
        <f t="shared" si="0"/>
        <v>450000000</v>
      </c>
      <c r="L10" s="5"/>
      <c r="M10" s="5"/>
      <c r="N10" s="6"/>
    </row>
    <row r="11" spans="1:14" s="14" customFormat="1" ht="15.75" x14ac:dyDescent="0.25">
      <c r="A11" s="26"/>
      <c r="B11" s="28" t="s">
        <v>7</v>
      </c>
      <c r="C11" s="29"/>
      <c r="D11" s="29"/>
      <c r="E11" s="30"/>
      <c r="F11" s="13"/>
      <c r="G11" s="13"/>
      <c r="H11" s="11">
        <f>SUM(H3:H10)</f>
        <v>4050000000</v>
      </c>
      <c r="I11" s="11">
        <f>SUM(I3:I10)</f>
        <v>0</v>
      </c>
      <c r="J11" s="12">
        <f>SUM(J3:J10)</f>
        <v>4050000000</v>
      </c>
      <c r="L11" s="15"/>
      <c r="M11" s="16"/>
      <c r="N11" s="17"/>
    </row>
    <row r="12" spans="1:14" s="14" customFormat="1" x14ac:dyDescent="0.25">
      <c r="E12" s="18"/>
      <c r="J12" s="19"/>
    </row>
  </sheetData>
  <mergeCells count="2">
    <mergeCell ref="A1:J1"/>
    <mergeCell ref="B11:E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 bo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dc:creator>
  <cp:lastModifiedBy>DELL</cp:lastModifiedBy>
  <cp:lastPrinted>2022-04-12T06:51:53Z</cp:lastPrinted>
  <dcterms:created xsi:type="dcterms:W3CDTF">2019-11-06T01:29:32Z</dcterms:created>
  <dcterms:modified xsi:type="dcterms:W3CDTF">2024-05-16T09:02:09Z</dcterms:modified>
</cp:coreProperties>
</file>